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 l="1"/>
  <c r="I157" i="1"/>
  <c r="J138" i="1"/>
  <c r="H157" i="1"/>
  <c r="J119" i="1"/>
  <c r="F176" i="1"/>
  <c r="F138" i="1"/>
  <c r="I138" i="1"/>
  <c r="H138" i="1"/>
  <c r="L119" i="1"/>
  <c r="G100" i="1"/>
  <c r="I24" i="1"/>
  <c r="L138" i="1"/>
  <c r="I195" i="1"/>
  <c r="H195" i="1"/>
  <c r="G195" i="1"/>
  <c r="L176" i="1"/>
  <c r="I176" i="1"/>
  <c r="G176" i="1"/>
  <c r="H176" i="1"/>
  <c r="I119" i="1"/>
  <c r="H119" i="1"/>
  <c r="G119" i="1"/>
  <c r="L81" i="1"/>
  <c r="G81" i="1"/>
  <c r="H81" i="1"/>
  <c r="L62" i="1"/>
  <c r="G43" i="1"/>
  <c r="L43" i="1"/>
  <c r="G62" i="1"/>
  <c r="H100" i="1"/>
  <c r="I81" i="1"/>
  <c r="F81" i="1"/>
  <c r="J81" i="1"/>
  <c r="I62" i="1"/>
  <c r="J62" i="1"/>
  <c r="H62" i="1"/>
  <c r="F62" i="1"/>
  <c r="H43" i="1"/>
  <c r="F43" i="1"/>
  <c r="J43" i="1"/>
  <c r="I43" i="1"/>
  <c r="J24" i="1"/>
  <c r="L24" i="1"/>
  <c r="F24" i="1"/>
  <c r="G24" i="1"/>
  <c r="H24" i="1"/>
  <c r="G196" i="1" l="1"/>
  <c r="L196" i="1"/>
  <c r="I196" i="1"/>
  <c r="H196" i="1"/>
  <c r="F196" i="1"/>
  <c r="J196" i="1"/>
</calcChain>
</file>

<file path=xl/sharedStrings.xml><?xml version="1.0" encoding="utf-8"?>
<sst xmlns="http://schemas.openxmlformats.org/spreadsheetml/2006/main" count="242" uniqueCount="65">
  <si>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</si>
  <si>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</si>
  <si>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</si>
  <si>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</si>
  <si>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</si>
  <si>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</si>
  <si>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</si>
  <si>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</si>
  <si>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</si>
  <si>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</si>
  <si>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</si>
  <si>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</si>
  <si>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</si>
  <si>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</si>
  <si>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</si>
  <si>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</si>
  <si>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</si>
  <si>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</si>
  <si>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</si>
  <si>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</si>
  <si>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</si>
  <si>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</si>
  <si>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</si>
  <si>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</si>
  <si>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</si>
  <si>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</si>
  <si>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</si>
  <si>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</si>
  <si>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</si>
  <si>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</si>
  <si>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</si>
  <si>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</si>
  <si>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</si>
  <si>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</si>
  <si>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</si>
  <si>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</si>
  <si>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</si>
  <si>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</si>
  <si>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</si>
  <si>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Макаронные изделия отварные</t>
  </si>
  <si>
    <t>Напиток из изюма</t>
  </si>
  <si>
    <t>МБОУ "СОШ № 198"</t>
  </si>
  <si>
    <t>Каша гречневая рассыпчатая</t>
  </si>
  <si>
    <t>Сок</t>
  </si>
  <si>
    <t>Икра свекольная</t>
  </si>
  <si>
    <t>Картофельное пюре</t>
  </si>
  <si>
    <t>Напиток из свежих ягод</t>
  </si>
  <si>
    <t>Рис отварной</t>
  </si>
  <si>
    <t>Кисель из сока</t>
  </si>
  <si>
    <t>Икра овощная</t>
  </si>
  <si>
    <t>Согласовано:</t>
  </si>
  <si>
    <t>директор</t>
  </si>
  <si>
    <t>Плов с птицей</t>
  </si>
  <si>
    <t>Картофель тушеный с птицей</t>
  </si>
  <si>
    <t>Напиток "Валетек" витаминизированный</t>
  </si>
  <si>
    <t>Котлета из птицы с соусом сметанно-томатным</t>
  </si>
  <si>
    <t>Биточки из птицы с соусом сметанно-томатным</t>
  </si>
  <si>
    <t>Котлета мясо-картофельная по-хлыновски с соусом сметанно-томатным</t>
  </si>
  <si>
    <t>Е. В. Леонтьева</t>
  </si>
  <si>
    <t>Суфле куринное с овощами с соусом сметанным</t>
  </si>
  <si>
    <t>Хлеб ржано-пшеничный</t>
  </si>
  <si>
    <t>Тефтели рыбные с соусом сметанным</t>
  </si>
  <si>
    <t>Запеканка из печени с рисом с соусом сметанным</t>
  </si>
  <si>
    <t>Котлета рыбная Любительская с соусом молочным</t>
  </si>
  <si>
    <t>54-14р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</si>
</sst>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C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2" fillId="0" borderId="0" xfId="0" applyFont="1" applyBorder="1"/>
    <xf numFmtId="0" fontId="2" fillId="0" borderId="2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O160" sqref="O16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15" x14ac:dyDescent="0.25">
      <c r="A1" s="1" t="s">
        <v>7</v>
      </c>
      <c r="C1" s="65" t="s">
        <v>41</v>
      </c>
      <c r="D1" s="66"/>
      <c r="E1" s="66"/>
      <c r="F1" s="12" t="s">
        <v>50</v>
      </c>
      <c r="G1" s="2" t="s">
        <v>16</v>
      </c>
      <c r="H1" s="67" t="s">
        <v>51</v>
      </c>
      <c r="I1" s="67"/>
      <c r="J1" s="67"/>
      <c r="K1" s="67"/>
    </row>
    <row r="2" spans="1:14" ht="18" x14ac:dyDescent="0.2">
      <c r="A2" s="35" t="s">
        <v>6</v>
      </c>
      <c r="C2" s="2"/>
      <c r="G2" s="2" t="s">
        <v>17</v>
      </c>
      <c r="H2" s="67" t="s">
        <v>58</v>
      </c>
      <c r="I2" s="67"/>
      <c r="J2" s="67"/>
      <c r="K2" s="67"/>
    </row>
    <row r="3" spans="1:14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6">
        <v>20</v>
      </c>
      <c r="I3" s="46">
        <v>1</v>
      </c>
      <c r="J3" s="47">
        <v>2025</v>
      </c>
      <c r="K3" s="1"/>
    </row>
    <row r="4" spans="1:14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4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  <c r="N5" s="62"/>
    </row>
    <row r="6" spans="1:14" ht="15" x14ac:dyDescent="0.25">
      <c r="A6" s="20">
        <v>1</v>
      </c>
      <c r="B6" s="21">
        <v>1</v>
      </c>
      <c r="C6" s="22" t="s">
        <v>19</v>
      </c>
      <c r="D6" s="5" t="s">
        <v>20</v>
      </c>
      <c r="E6" s="40" t="s">
        <v>39</v>
      </c>
      <c r="F6" s="41">
        <v>150</v>
      </c>
      <c r="G6" s="41">
        <v>5.4</v>
      </c>
      <c r="H6" s="41">
        <v>5</v>
      </c>
      <c r="I6" s="41">
        <v>27.8</v>
      </c>
      <c r="J6" s="41">
        <v>211.95</v>
      </c>
      <c r="K6" s="42">
        <v>309</v>
      </c>
      <c r="L6" s="59">
        <v>17</v>
      </c>
    </row>
    <row r="7" spans="1:14" ht="15" x14ac:dyDescent="0.25">
      <c r="A7" s="23"/>
      <c r="B7" s="15"/>
      <c r="C7" s="11"/>
      <c r="D7" s="6"/>
      <c r="E7" s="40" t="s">
        <v>59</v>
      </c>
      <c r="F7" s="41">
        <v>100</v>
      </c>
      <c r="G7" s="41">
        <v>10.3</v>
      </c>
      <c r="H7" s="41">
        <v>12.76</v>
      </c>
      <c r="I7" s="41">
        <v>2.38</v>
      </c>
      <c r="J7" s="41">
        <v>143.46</v>
      </c>
      <c r="K7" s="42">
        <v>723</v>
      </c>
      <c r="L7" s="58">
        <v>45</v>
      </c>
    </row>
    <row r="8" spans="1:14" ht="15" x14ac:dyDescent="0.25">
      <c r="A8" s="23"/>
      <c r="B8" s="15"/>
      <c r="C8" s="11"/>
      <c r="D8" s="7" t="s">
        <v>21</v>
      </c>
      <c r="E8" s="40" t="s">
        <v>54</v>
      </c>
      <c r="F8" s="41">
        <v>200</v>
      </c>
      <c r="G8" s="41">
        <v>0</v>
      </c>
      <c r="H8" s="41">
        <v>0</v>
      </c>
      <c r="I8" s="41">
        <v>19.28</v>
      </c>
      <c r="J8" s="41">
        <v>76.83</v>
      </c>
      <c r="K8" s="42">
        <v>981</v>
      </c>
      <c r="L8" s="41">
        <v>8</v>
      </c>
    </row>
    <row r="9" spans="1:14" ht="15" x14ac:dyDescent="0.25">
      <c r="A9" s="23"/>
      <c r="B9" s="15"/>
      <c r="C9" s="11"/>
      <c r="D9" s="7" t="s">
        <v>22</v>
      </c>
      <c r="E9" s="40" t="s">
        <v>60</v>
      </c>
      <c r="F9" s="41">
        <v>50</v>
      </c>
      <c r="G9" s="41">
        <v>1.8</v>
      </c>
      <c r="H9" s="41">
        <v>0.55000000000000004</v>
      </c>
      <c r="I9" s="41">
        <v>24.15</v>
      </c>
      <c r="J9" s="41">
        <v>75.23</v>
      </c>
      <c r="K9" s="42" t="s">
        <v>38</v>
      </c>
      <c r="L9" s="41">
        <v>3.39</v>
      </c>
    </row>
    <row r="10" spans="1:14" ht="15" x14ac:dyDescent="0.2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60"/>
    </row>
    <row r="11" spans="1:14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58"/>
    </row>
    <row r="12" spans="1:14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4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17.5</v>
      </c>
      <c r="H13" s="19">
        <f t="shared" si="0"/>
        <v>18.309999999999999</v>
      </c>
      <c r="I13" s="19">
        <f t="shared" si="0"/>
        <v>73.61</v>
      </c>
      <c r="J13" s="19">
        <f t="shared" si="0"/>
        <v>507.46999999999997</v>
      </c>
      <c r="K13" s="25"/>
      <c r="L13" s="19">
        <f t="shared" ref="L13" si="1">SUM(L6:L12)</f>
        <v>73.39</v>
      </c>
    </row>
    <row r="14" spans="1:14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4" ht="15" x14ac:dyDescent="0.2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4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500</v>
      </c>
      <c r="G24" s="32">
        <f t="shared" ref="G24:J24" si="4">G13+G23</f>
        <v>17.5</v>
      </c>
      <c r="H24" s="32">
        <f t="shared" si="4"/>
        <v>18.309999999999999</v>
      </c>
      <c r="I24" s="32">
        <f t="shared" si="4"/>
        <v>73.61</v>
      </c>
      <c r="J24" s="32">
        <f t="shared" si="4"/>
        <v>507.46999999999997</v>
      </c>
      <c r="K24" s="48"/>
      <c r="L24" s="49">
        <f t="shared" ref="L24" si="5">L13+L23</f>
        <v>73.39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0" t="s">
        <v>42</v>
      </c>
      <c r="F25" s="41">
        <v>150</v>
      </c>
      <c r="G25" s="41">
        <v>6.75</v>
      </c>
      <c r="H25" s="41">
        <v>6.3</v>
      </c>
      <c r="I25" s="41">
        <v>31.84</v>
      </c>
      <c r="J25" s="41">
        <v>212.86</v>
      </c>
      <c r="K25" s="42">
        <v>302</v>
      </c>
      <c r="L25" s="59">
        <v>15</v>
      </c>
    </row>
    <row r="26" spans="1:12" ht="15" x14ac:dyDescent="0.25">
      <c r="A26" s="14"/>
      <c r="B26" s="15"/>
      <c r="C26" s="11"/>
      <c r="D26" s="6"/>
      <c r="E26" s="40" t="s">
        <v>55</v>
      </c>
      <c r="F26" s="41">
        <v>100</v>
      </c>
      <c r="G26" s="41">
        <v>8.1199999999999992</v>
      </c>
      <c r="H26" s="41">
        <v>8.0299999999999994</v>
      </c>
      <c r="I26" s="41">
        <v>3.01</v>
      </c>
      <c r="J26" s="41">
        <v>138.21</v>
      </c>
      <c r="K26" s="42">
        <v>295</v>
      </c>
      <c r="L26" s="58">
        <v>45</v>
      </c>
    </row>
    <row r="27" spans="1:12" ht="15" x14ac:dyDescent="0.25">
      <c r="A27" s="14"/>
      <c r="B27" s="15"/>
      <c r="C27" s="11"/>
      <c r="D27" s="7" t="s">
        <v>21</v>
      </c>
      <c r="E27" s="40" t="s">
        <v>43</v>
      </c>
      <c r="F27" s="41">
        <v>200</v>
      </c>
      <c r="G27" s="41">
        <v>0.4</v>
      </c>
      <c r="H27" s="41">
        <v>0.2</v>
      </c>
      <c r="I27" s="41">
        <v>15.2</v>
      </c>
      <c r="J27" s="41">
        <v>81.599999999999994</v>
      </c>
      <c r="K27" s="42" t="s">
        <v>38</v>
      </c>
      <c r="L27" s="41">
        <v>5</v>
      </c>
    </row>
    <row r="28" spans="1:12" ht="15" x14ac:dyDescent="0.25">
      <c r="A28" s="14"/>
      <c r="B28" s="15"/>
      <c r="C28" s="11"/>
      <c r="D28" s="7" t="s">
        <v>22</v>
      </c>
      <c r="E28" s="40" t="s">
        <v>60</v>
      </c>
      <c r="F28" s="41">
        <v>50</v>
      </c>
      <c r="G28" s="41">
        <v>1.8</v>
      </c>
      <c r="H28" s="41">
        <v>0.55000000000000004</v>
      </c>
      <c r="I28" s="41">
        <v>24.15</v>
      </c>
      <c r="J28" s="41">
        <v>75.23</v>
      </c>
      <c r="K28" s="42" t="s">
        <v>38</v>
      </c>
      <c r="L28" s="41">
        <v>3.39</v>
      </c>
    </row>
    <row r="29" spans="1:12" ht="15" x14ac:dyDescent="0.2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 t="s">
        <v>44</v>
      </c>
      <c r="F30" s="41">
        <v>60</v>
      </c>
      <c r="G30" s="41">
        <v>1.4</v>
      </c>
      <c r="H30" s="41">
        <v>4.0999999999999996</v>
      </c>
      <c r="I30" s="41">
        <v>9.1999999999999993</v>
      </c>
      <c r="J30" s="41">
        <v>79</v>
      </c>
      <c r="K30" s="42">
        <v>54</v>
      </c>
      <c r="L30" s="41">
        <v>5</v>
      </c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6">SUM(G25:G31)</f>
        <v>18.47</v>
      </c>
      <c r="H32" s="19">
        <f t="shared" ref="H32" si="7">SUM(H25:H31)</f>
        <v>19.18</v>
      </c>
      <c r="I32" s="19">
        <f t="shared" ref="I32" si="8">SUM(I25:I31)</f>
        <v>83.399999999999991</v>
      </c>
      <c r="J32" s="19">
        <f t="shared" ref="J32:L32" si="9">SUM(J25:J31)</f>
        <v>586.90000000000009</v>
      </c>
      <c r="K32" s="25"/>
      <c r="L32" s="19">
        <f t="shared" si="9"/>
        <v>73.39</v>
      </c>
    </row>
    <row r="33" spans="1:14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60"/>
      <c r="N33" s="62"/>
    </row>
    <row r="34" spans="1:14" ht="15" x14ac:dyDescent="0.25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58"/>
    </row>
    <row r="35" spans="1:14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4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4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4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4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4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4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4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61">
        <f t="shared" si="13"/>
        <v>0</v>
      </c>
    </row>
    <row r="43" spans="1:14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560</v>
      </c>
      <c r="G43" s="32">
        <f t="shared" ref="G43" si="14">G32+G42</f>
        <v>18.47</v>
      </c>
      <c r="H43" s="32">
        <f t="shared" ref="H43" si="15">H32+H42</f>
        <v>19.18</v>
      </c>
      <c r="I43" s="32">
        <f t="shared" ref="I43" si="16">I32+I42</f>
        <v>83.399999999999991</v>
      </c>
      <c r="J43" s="32">
        <f t="shared" ref="J43:L43" si="17">J32+J42</f>
        <v>586.90000000000009</v>
      </c>
      <c r="K43" s="48"/>
      <c r="L43" s="51">
        <f t="shared" si="17"/>
        <v>73.39</v>
      </c>
    </row>
    <row r="44" spans="1:14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0" t="s">
        <v>45</v>
      </c>
      <c r="F44" s="41">
        <v>150</v>
      </c>
      <c r="G44" s="41">
        <v>5.0999999999999996</v>
      </c>
      <c r="H44" s="41">
        <v>6.3</v>
      </c>
      <c r="I44" s="41">
        <v>25.2</v>
      </c>
      <c r="J44" s="41">
        <v>140.4</v>
      </c>
      <c r="K44" s="42">
        <v>312</v>
      </c>
      <c r="L44" s="59">
        <v>20</v>
      </c>
    </row>
    <row r="45" spans="1:14" ht="15" x14ac:dyDescent="0.25">
      <c r="A45" s="23"/>
      <c r="B45" s="15"/>
      <c r="C45" s="11"/>
      <c r="D45" s="6"/>
      <c r="E45" s="40" t="s">
        <v>61</v>
      </c>
      <c r="F45" s="41">
        <v>100</v>
      </c>
      <c r="G45" s="41">
        <v>9.39</v>
      </c>
      <c r="H45" s="41">
        <v>9.11</v>
      </c>
      <c r="I45" s="41">
        <v>4.7300000000000004</v>
      </c>
      <c r="J45" s="41">
        <v>148.19999999999999</v>
      </c>
      <c r="K45" s="42">
        <v>239</v>
      </c>
      <c r="L45" s="58">
        <v>42</v>
      </c>
    </row>
    <row r="46" spans="1:14" ht="15" x14ac:dyDescent="0.25">
      <c r="A46" s="23"/>
      <c r="B46" s="15"/>
      <c r="C46" s="11"/>
      <c r="D46" s="7" t="s">
        <v>21</v>
      </c>
      <c r="E46" s="40" t="s">
        <v>46</v>
      </c>
      <c r="F46" s="41">
        <v>200</v>
      </c>
      <c r="G46" s="41">
        <v>0.6</v>
      </c>
      <c r="H46" s="41">
        <v>0</v>
      </c>
      <c r="I46" s="41">
        <v>29</v>
      </c>
      <c r="J46" s="41">
        <v>111.2</v>
      </c>
      <c r="K46" s="42">
        <v>342</v>
      </c>
      <c r="L46" s="41">
        <v>8</v>
      </c>
    </row>
    <row r="47" spans="1:14" ht="15" x14ac:dyDescent="0.25">
      <c r="A47" s="23"/>
      <c r="B47" s="15"/>
      <c r="C47" s="11"/>
      <c r="D47" s="7" t="s">
        <v>22</v>
      </c>
      <c r="E47" s="40" t="s">
        <v>60</v>
      </c>
      <c r="F47" s="41">
        <v>50</v>
      </c>
      <c r="G47" s="41">
        <v>1.8</v>
      </c>
      <c r="H47" s="41">
        <v>0.55000000000000004</v>
      </c>
      <c r="I47" s="41">
        <v>24.15</v>
      </c>
      <c r="J47" s="41">
        <v>75.23</v>
      </c>
      <c r="K47" s="42" t="s">
        <v>38</v>
      </c>
      <c r="L47" s="41">
        <v>3.39</v>
      </c>
    </row>
    <row r="48" spans="1:14" ht="15" x14ac:dyDescent="0.25">
      <c r="A48" s="23"/>
      <c r="B48" s="15"/>
      <c r="C48" s="11"/>
      <c r="D48" s="7" t="s">
        <v>23</v>
      </c>
      <c r="E48" s="40"/>
      <c r="F48" s="41"/>
      <c r="G48" s="41"/>
      <c r="H48" s="41"/>
      <c r="I48" s="41"/>
      <c r="J48" s="41"/>
      <c r="K48" s="42"/>
      <c r="L48" s="41"/>
    </row>
    <row r="49" spans="1:14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4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4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16.89</v>
      </c>
      <c r="H51" s="19">
        <f t="shared" ref="H51" si="19">SUM(H44:H50)</f>
        <v>15.96</v>
      </c>
      <c r="I51" s="19">
        <f t="shared" ref="I51" si="20">SUM(I44:I50)</f>
        <v>83.08</v>
      </c>
      <c r="J51" s="19">
        <f t="shared" ref="J51:L51" si="21">SUM(J44:J50)</f>
        <v>475.03000000000003</v>
      </c>
      <c r="K51" s="25"/>
      <c r="L51" s="19">
        <f t="shared" si="21"/>
        <v>73.39</v>
      </c>
    </row>
    <row r="52" spans="1:14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4" ht="15" x14ac:dyDescent="0.25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60"/>
      <c r="N53" s="62"/>
    </row>
    <row r="54" spans="1:14" ht="15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58"/>
    </row>
    <row r="55" spans="1:14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4" ht="15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4" ht="15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4" ht="15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4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4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4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4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500</v>
      </c>
      <c r="G62" s="32">
        <f t="shared" ref="G62" si="26">G51+G61</f>
        <v>16.89</v>
      </c>
      <c r="H62" s="32">
        <f t="shared" ref="H62" si="27">H51+H61</f>
        <v>15.96</v>
      </c>
      <c r="I62" s="32">
        <f t="shared" ref="I62" si="28">I51+I61</f>
        <v>83.08</v>
      </c>
      <c r="J62" s="32">
        <f t="shared" ref="J62:L62" si="29">J51+J61</f>
        <v>475.03000000000003</v>
      </c>
      <c r="K62" s="48"/>
      <c r="L62" s="51">
        <f t="shared" si="29"/>
        <v>73.39</v>
      </c>
    </row>
    <row r="63" spans="1:14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0" t="s">
        <v>47</v>
      </c>
      <c r="F63" s="41">
        <v>150</v>
      </c>
      <c r="G63" s="41">
        <v>4.67</v>
      </c>
      <c r="H63" s="41">
        <v>7.42</v>
      </c>
      <c r="I63" s="41">
        <v>30.4</v>
      </c>
      <c r="J63" s="41">
        <v>203.5</v>
      </c>
      <c r="K63" s="42">
        <v>304</v>
      </c>
      <c r="L63" s="59">
        <v>15</v>
      </c>
    </row>
    <row r="64" spans="1:14" ht="15" x14ac:dyDescent="0.25">
      <c r="A64" s="23"/>
      <c r="B64" s="15"/>
      <c r="C64" s="11"/>
      <c r="D64" s="6"/>
      <c r="E64" s="40" t="s">
        <v>56</v>
      </c>
      <c r="F64" s="41">
        <v>100</v>
      </c>
      <c r="G64" s="41">
        <v>9.84</v>
      </c>
      <c r="H64" s="41">
        <v>9.0299999999999994</v>
      </c>
      <c r="I64" s="41">
        <v>2.2000000000000002</v>
      </c>
      <c r="J64" s="41">
        <v>153.28</v>
      </c>
      <c r="K64" s="42">
        <v>295</v>
      </c>
      <c r="L64" s="58">
        <v>45</v>
      </c>
    </row>
    <row r="65" spans="1:12" ht="15" x14ac:dyDescent="0.25">
      <c r="A65" s="23"/>
      <c r="B65" s="15"/>
      <c r="C65" s="11"/>
      <c r="D65" s="7" t="s">
        <v>21</v>
      </c>
      <c r="E65" s="40" t="s">
        <v>48</v>
      </c>
      <c r="F65" s="41">
        <v>200</v>
      </c>
      <c r="G65" s="41">
        <v>0.16</v>
      </c>
      <c r="H65" s="41">
        <v>0.08</v>
      </c>
      <c r="I65" s="41">
        <v>22.5</v>
      </c>
      <c r="J65" s="41">
        <v>111.36</v>
      </c>
      <c r="K65" s="42">
        <v>358</v>
      </c>
      <c r="L65" s="41">
        <v>5</v>
      </c>
    </row>
    <row r="66" spans="1:12" ht="15" x14ac:dyDescent="0.25">
      <c r="A66" s="23"/>
      <c r="B66" s="15"/>
      <c r="C66" s="11"/>
      <c r="D66" s="7" t="s">
        <v>22</v>
      </c>
      <c r="E66" s="40" t="s">
        <v>60</v>
      </c>
      <c r="F66" s="41">
        <v>50</v>
      </c>
      <c r="G66" s="41">
        <v>1.8</v>
      </c>
      <c r="H66" s="41">
        <v>0.55000000000000004</v>
      </c>
      <c r="I66" s="41">
        <v>24.15</v>
      </c>
      <c r="J66" s="41">
        <v>75.23</v>
      </c>
      <c r="K66" s="42" t="s">
        <v>38</v>
      </c>
      <c r="L66" s="41">
        <v>3.39</v>
      </c>
    </row>
    <row r="67" spans="1:12" ht="15" x14ac:dyDescent="0.2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 t="s">
        <v>49</v>
      </c>
      <c r="F68" s="41">
        <v>60</v>
      </c>
      <c r="G68" s="41">
        <v>0.78</v>
      </c>
      <c r="H68" s="41">
        <v>2.48</v>
      </c>
      <c r="I68" s="41">
        <v>4.4000000000000004</v>
      </c>
      <c r="J68" s="41">
        <v>42</v>
      </c>
      <c r="K68" s="42">
        <v>56</v>
      </c>
      <c r="L68" s="41">
        <v>5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560</v>
      </c>
      <c r="G70" s="19">
        <f t="shared" ref="G70" si="30">SUM(G63:G69)</f>
        <v>17.25</v>
      </c>
      <c r="H70" s="19">
        <f t="shared" ref="H70" si="31">SUM(H63:H69)</f>
        <v>19.559999999999999</v>
      </c>
      <c r="I70" s="19">
        <f t="shared" ref="I70" si="32">SUM(I63:I69)</f>
        <v>83.65</v>
      </c>
      <c r="J70" s="19">
        <f t="shared" ref="J70:L70" si="33">SUM(J63:J69)</f>
        <v>585.37</v>
      </c>
      <c r="K70" s="25"/>
      <c r="L70" s="19">
        <f t="shared" si="33"/>
        <v>73.39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60"/>
    </row>
    <row r="72" spans="1:12" ht="15" x14ac:dyDescent="0.25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58"/>
    </row>
    <row r="73" spans="1:12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61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560</v>
      </c>
      <c r="G81" s="32">
        <f t="shared" ref="G81" si="38">G70+G80</f>
        <v>17.25</v>
      </c>
      <c r="H81" s="32">
        <f t="shared" ref="H81" si="39">H70+H80</f>
        <v>19.559999999999999</v>
      </c>
      <c r="I81" s="32">
        <f t="shared" ref="I81" si="40">I70+I80</f>
        <v>83.65</v>
      </c>
      <c r="J81" s="32">
        <f t="shared" ref="J81:L81" si="41">J70+J80</f>
        <v>585.37</v>
      </c>
      <c r="K81" s="48"/>
      <c r="L81" s="51">
        <f t="shared" si="41"/>
        <v>73.39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0" t="s">
        <v>39</v>
      </c>
      <c r="F82" s="41">
        <v>150</v>
      </c>
      <c r="G82" s="41">
        <v>5.4</v>
      </c>
      <c r="H82" s="41">
        <v>5</v>
      </c>
      <c r="I82" s="41">
        <v>27.8</v>
      </c>
      <c r="J82" s="41">
        <v>211.95</v>
      </c>
      <c r="K82" s="42">
        <v>309</v>
      </c>
      <c r="L82" s="59">
        <v>17</v>
      </c>
    </row>
    <row r="83" spans="1:12" ht="15" x14ac:dyDescent="0.25">
      <c r="A83" s="23"/>
      <c r="B83" s="15"/>
      <c r="C83" s="11"/>
      <c r="D83" s="6"/>
      <c r="E83" s="52" t="s">
        <v>62</v>
      </c>
      <c r="F83" s="41">
        <v>100</v>
      </c>
      <c r="G83" s="41">
        <v>10.85</v>
      </c>
      <c r="H83" s="41">
        <v>11.8</v>
      </c>
      <c r="I83" s="41">
        <v>2.4</v>
      </c>
      <c r="J83" s="41">
        <v>148.32</v>
      </c>
      <c r="K83" s="42">
        <v>294</v>
      </c>
      <c r="L83" s="58">
        <v>45</v>
      </c>
    </row>
    <row r="84" spans="1:12" ht="15" x14ac:dyDescent="0.25">
      <c r="A84" s="23"/>
      <c r="B84" s="15"/>
      <c r="C84" s="11"/>
      <c r="D84" s="7" t="s">
        <v>21</v>
      </c>
      <c r="E84" s="40" t="s">
        <v>46</v>
      </c>
      <c r="F84" s="41">
        <v>200</v>
      </c>
      <c r="G84" s="41">
        <v>0.6</v>
      </c>
      <c r="H84" s="41">
        <v>0</v>
      </c>
      <c r="I84" s="41">
        <v>29</v>
      </c>
      <c r="J84" s="41">
        <v>111.2</v>
      </c>
      <c r="K84" s="42">
        <v>342</v>
      </c>
      <c r="L84" s="41">
        <v>8</v>
      </c>
    </row>
    <row r="85" spans="1:12" ht="15" x14ac:dyDescent="0.25">
      <c r="A85" s="23"/>
      <c r="B85" s="15"/>
      <c r="C85" s="11"/>
      <c r="D85" s="7" t="s">
        <v>22</v>
      </c>
      <c r="E85" s="40" t="s">
        <v>60</v>
      </c>
      <c r="F85" s="41">
        <v>50</v>
      </c>
      <c r="G85" s="41">
        <v>1.8</v>
      </c>
      <c r="H85" s="41">
        <v>0.55000000000000004</v>
      </c>
      <c r="I85" s="41">
        <v>24.15</v>
      </c>
      <c r="J85" s="41">
        <v>75.23</v>
      </c>
      <c r="K85" s="42" t="s">
        <v>38</v>
      </c>
      <c r="L85" s="41">
        <v>3.39</v>
      </c>
    </row>
    <row r="86" spans="1:12" ht="15" x14ac:dyDescent="0.2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18.650000000000002</v>
      </c>
      <c r="H89" s="19">
        <f t="shared" ref="H89" si="43">SUM(H82:H88)</f>
        <v>17.350000000000001</v>
      </c>
      <c r="I89" s="19">
        <f t="shared" ref="I89" si="44">SUM(I82:I88)</f>
        <v>83.35</v>
      </c>
      <c r="J89" s="19">
        <f t="shared" ref="J89:L89" si="45">SUM(J82:J88)</f>
        <v>546.69999999999993</v>
      </c>
      <c r="K89" s="25"/>
      <c r="L89" s="19">
        <f t="shared" si="45"/>
        <v>73.39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26</v>
      </c>
      <c r="E91" s="52"/>
      <c r="F91" s="41"/>
      <c r="G91" s="41"/>
      <c r="H91" s="41"/>
      <c r="I91" s="41"/>
      <c r="J91" s="41"/>
      <c r="K91" s="42"/>
      <c r="L91" s="60"/>
    </row>
    <row r="92" spans="1:12" ht="15" x14ac:dyDescent="0.25">
      <c r="A92" s="23"/>
      <c r="B92" s="15"/>
      <c r="C92" s="11"/>
      <c r="D92" s="7" t="s">
        <v>27</v>
      </c>
      <c r="E92" s="52"/>
      <c r="F92" s="41"/>
      <c r="G92" s="41"/>
      <c r="H92" s="41"/>
      <c r="I92" s="41"/>
      <c r="J92" s="41"/>
      <c r="K92" s="42"/>
      <c r="L92" s="58"/>
    </row>
    <row r="93" spans="1:12" ht="15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61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500</v>
      </c>
      <c r="G100" s="32">
        <f t="shared" ref="G100" si="50">G89+G99</f>
        <v>18.650000000000002</v>
      </c>
      <c r="H100" s="32">
        <f t="shared" ref="H100" si="51">H89+H99</f>
        <v>17.350000000000001</v>
      </c>
      <c r="I100" s="32">
        <f t="shared" ref="I100" si="52">I89+I99</f>
        <v>83.35</v>
      </c>
      <c r="J100" s="32">
        <f t="shared" ref="J100:L100" si="53">J89+J99</f>
        <v>546.69999999999993</v>
      </c>
      <c r="K100" s="48"/>
      <c r="L100" s="51">
        <f t="shared" si="53"/>
        <v>73.39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2" t="s">
        <v>52</v>
      </c>
      <c r="F101" s="41">
        <v>250</v>
      </c>
      <c r="G101" s="41">
        <v>16.64</v>
      </c>
      <c r="H101" s="54">
        <v>15.4</v>
      </c>
      <c r="I101" s="41">
        <v>30.1</v>
      </c>
      <c r="J101" s="41">
        <v>301.64999999999998</v>
      </c>
      <c r="K101" s="42">
        <v>265</v>
      </c>
      <c r="L101" s="39">
        <v>58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21</v>
      </c>
      <c r="E103" s="40" t="s">
        <v>40</v>
      </c>
      <c r="F103" s="41">
        <v>200</v>
      </c>
      <c r="G103" s="41">
        <v>0.6</v>
      </c>
      <c r="H103" s="41">
        <v>0</v>
      </c>
      <c r="I103" s="41">
        <v>29</v>
      </c>
      <c r="J103" s="41">
        <v>111.2</v>
      </c>
      <c r="K103" s="42">
        <v>348</v>
      </c>
      <c r="L103" s="41">
        <v>12</v>
      </c>
    </row>
    <row r="104" spans="1:12" ht="15" x14ac:dyDescent="0.25">
      <c r="A104" s="23"/>
      <c r="B104" s="15"/>
      <c r="C104" s="11"/>
      <c r="D104" s="7" t="s">
        <v>22</v>
      </c>
      <c r="E104" s="40" t="s">
        <v>60</v>
      </c>
      <c r="F104" s="41">
        <v>50</v>
      </c>
      <c r="G104" s="41">
        <v>1.8</v>
      </c>
      <c r="H104" s="41">
        <v>0.55000000000000004</v>
      </c>
      <c r="I104" s="41">
        <v>24.15</v>
      </c>
      <c r="J104" s="41">
        <v>75.23</v>
      </c>
      <c r="K104" s="42" t="s">
        <v>38</v>
      </c>
      <c r="L104" s="41">
        <v>3.39</v>
      </c>
    </row>
    <row r="105" spans="1:12" ht="15" x14ac:dyDescent="0.2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19.040000000000003</v>
      </c>
      <c r="H108" s="19">
        <f t="shared" si="54"/>
        <v>15.950000000000001</v>
      </c>
      <c r="I108" s="19">
        <f t="shared" si="54"/>
        <v>83.25</v>
      </c>
      <c r="J108" s="19">
        <f t="shared" si="54"/>
        <v>488.08</v>
      </c>
      <c r="K108" s="25"/>
      <c r="L108" s="19">
        <f t="shared" ref="L108" si="55">SUM(L101:L107)</f>
        <v>73.39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26</v>
      </c>
      <c r="E110" s="52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27</v>
      </c>
      <c r="E111" s="52"/>
      <c r="F111" s="41"/>
      <c r="G111" s="41"/>
      <c r="H111" s="54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500</v>
      </c>
      <c r="G119" s="32">
        <f t="shared" ref="G119" si="58">G108+G118</f>
        <v>19.040000000000003</v>
      </c>
      <c r="H119" s="32">
        <f t="shared" ref="H119" si="59">H108+H118</f>
        <v>15.950000000000001</v>
      </c>
      <c r="I119" s="32">
        <f t="shared" ref="I119" si="60">I108+I118</f>
        <v>83.25</v>
      </c>
      <c r="J119" s="32">
        <f t="shared" ref="J119:L119" si="61">J108+J118</f>
        <v>488.08</v>
      </c>
      <c r="K119" s="48"/>
      <c r="L119" s="51">
        <f t="shared" si="61"/>
        <v>73.39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0" t="s">
        <v>42</v>
      </c>
      <c r="F120" s="41">
        <v>150</v>
      </c>
      <c r="G120" s="41">
        <v>6.75</v>
      </c>
      <c r="H120" s="41">
        <v>6.3</v>
      </c>
      <c r="I120" s="41">
        <v>31.84</v>
      </c>
      <c r="J120" s="41">
        <v>212.86</v>
      </c>
      <c r="K120" s="42">
        <v>302</v>
      </c>
      <c r="L120" s="59">
        <v>15</v>
      </c>
    </row>
    <row r="121" spans="1:12" ht="15" x14ac:dyDescent="0.25">
      <c r="A121" s="14"/>
      <c r="B121" s="15"/>
      <c r="C121" s="11"/>
      <c r="D121" s="6"/>
      <c r="E121" s="50" t="s">
        <v>55</v>
      </c>
      <c r="F121" s="55">
        <v>100</v>
      </c>
      <c r="G121" s="55">
        <v>8.1199999999999992</v>
      </c>
      <c r="H121" s="55">
        <v>8.0299999999999994</v>
      </c>
      <c r="I121" s="55">
        <v>3.01</v>
      </c>
      <c r="J121" s="55">
        <v>138.21</v>
      </c>
      <c r="K121" s="42">
        <v>295</v>
      </c>
      <c r="L121" s="58">
        <v>45</v>
      </c>
    </row>
    <row r="122" spans="1:12" ht="15" x14ac:dyDescent="0.25">
      <c r="A122" s="14"/>
      <c r="B122" s="15"/>
      <c r="C122" s="11"/>
      <c r="D122" s="7" t="s">
        <v>21</v>
      </c>
      <c r="E122" s="40" t="s">
        <v>43</v>
      </c>
      <c r="F122" s="41">
        <v>200</v>
      </c>
      <c r="G122" s="41">
        <v>0.4</v>
      </c>
      <c r="H122" s="41">
        <v>0.2</v>
      </c>
      <c r="I122" s="41">
        <v>15.2</v>
      </c>
      <c r="J122" s="41">
        <v>81.599999999999994</v>
      </c>
      <c r="K122" s="42" t="s">
        <v>38</v>
      </c>
      <c r="L122" s="41">
        <v>5</v>
      </c>
    </row>
    <row r="123" spans="1:12" ht="15" x14ac:dyDescent="0.25">
      <c r="A123" s="14"/>
      <c r="B123" s="15"/>
      <c r="C123" s="11"/>
      <c r="D123" s="7" t="s">
        <v>22</v>
      </c>
      <c r="E123" s="40" t="s">
        <v>60</v>
      </c>
      <c r="F123" s="41">
        <v>50</v>
      </c>
      <c r="G123" s="41">
        <v>1.8</v>
      </c>
      <c r="H123" s="41">
        <v>0.55000000000000004</v>
      </c>
      <c r="I123" s="41">
        <v>24.15</v>
      </c>
      <c r="J123" s="41">
        <v>75.23</v>
      </c>
      <c r="K123" s="42" t="s">
        <v>38</v>
      </c>
      <c r="L123" s="41">
        <v>3.39</v>
      </c>
    </row>
    <row r="124" spans="1:12" ht="15" x14ac:dyDescent="0.25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 t="s">
        <v>44</v>
      </c>
      <c r="F125" s="41">
        <v>60</v>
      </c>
      <c r="G125" s="41">
        <v>1.4</v>
      </c>
      <c r="H125" s="41">
        <v>4.0999999999999996</v>
      </c>
      <c r="I125" s="41">
        <v>9.1999999999999993</v>
      </c>
      <c r="J125" s="41">
        <v>79</v>
      </c>
      <c r="K125" s="42">
        <v>54</v>
      </c>
      <c r="L125" s="41">
        <v>5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560</v>
      </c>
      <c r="G127" s="19">
        <f t="shared" ref="G127:J127" si="62">SUM(G120:G126)</f>
        <v>18.47</v>
      </c>
      <c r="H127" s="19">
        <f t="shared" si="62"/>
        <v>19.18</v>
      </c>
      <c r="I127" s="19">
        <f t="shared" si="62"/>
        <v>83.399999999999991</v>
      </c>
      <c r="J127" s="19">
        <f t="shared" si="62"/>
        <v>586.90000000000009</v>
      </c>
      <c r="K127" s="25"/>
      <c r="L127" s="19">
        <f t="shared" ref="L127" si="63">SUM(L120:L126)</f>
        <v>73.39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26</v>
      </c>
      <c r="E129" s="50"/>
      <c r="F129" s="41"/>
      <c r="G129" s="41"/>
      <c r="H129" s="41"/>
      <c r="I129" s="41"/>
      <c r="J129" s="41"/>
      <c r="K129" s="42"/>
      <c r="L129" s="60"/>
    </row>
    <row r="130" spans="1:12" ht="15" x14ac:dyDescent="0.25">
      <c r="A130" s="14"/>
      <c r="B130" s="15"/>
      <c r="C130" s="11"/>
      <c r="D130" s="7" t="s">
        <v>27</v>
      </c>
      <c r="E130" s="50"/>
      <c r="F130" s="55"/>
      <c r="G130" s="55"/>
      <c r="H130" s="55"/>
      <c r="I130" s="55"/>
      <c r="J130" s="55"/>
      <c r="K130" s="42"/>
      <c r="L130" s="58"/>
    </row>
    <row r="131" spans="1:12" ht="15" x14ac:dyDescent="0.25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53"/>
      <c r="F135" s="55"/>
      <c r="G135" s="55"/>
      <c r="H135" s="55"/>
      <c r="I135" s="55"/>
      <c r="J135" s="55"/>
      <c r="K135" s="42"/>
      <c r="L135" s="41"/>
    </row>
    <row r="136" spans="1:12" ht="15" x14ac:dyDescent="0.25">
      <c r="A136" s="14"/>
      <c r="B136" s="15"/>
      <c r="C136" s="11"/>
      <c r="D136" s="6"/>
      <c r="E136" s="53"/>
      <c r="F136" s="55"/>
      <c r="G136" s="55"/>
      <c r="H136" s="55"/>
      <c r="I136" s="55"/>
      <c r="J136" s="55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SUM(F128:F135)</f>
        <v>0</v>
      </c>
      <c r="G137" s="19">
        <f>SUM(G128:G135)</f>
        <v>0</v>
      </c>
      <c r="H137" s="19">
        <f>SUM(H128:H135)</f>
        <v>0</v>
      </c>
      <c r="I137" s="19">
        <f>SUM(I128:I135)</f>
        <v>0</v>
      </c>
      <c r="J137" s="19">
        <f>SUM(J128:J135)</f>
        <v>0</v>
      </c>
      <c r="K137" s="25"/>
      <c r="L137" s="61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560</v>
      </c>
      <c r="G138" s="32">
        <f t="shared" ref="G138" si="65">G127+G137</f>
        <v>18.47</v>
      </c>
      <c r="H138" s="32">
        <f t="shared" ref="H138" si="66">H127+H137</f>
        <v>19.18</v>
      </c>
      <c r="I138" s="32">
        <f t="shared" ref="I138" si="67">I127+I137</f>
        <v>83.399999999999991</v>
      </c>
      <c r="J138" s="32">
        <f t="shared" ref="J138:L138" si="68">J127+J137</f>
        <v>586.90000000000009</v>
      </c>
      <c r="K138" s="48"/>
      <c r="L138" s="51">
        <f t="shared" si="68"/>
        <v>73.39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40" t="s">
        <v>45</v>
      </c>
      <c r="F139" s="41">
        <v>150</v>
      </c>
      <c r="G139" s="41">
        <v>5.0999999999999996</v>
      </c>
      <c r="H139" s="41">
        <v>6.3</v>
      </c>
      <c r="I139" s="41">
        <v>25.2</v>
      </c>
      <c r="J139" s="41">
        <v>140.4</v>
      </c>
      <c r="K139" s="42">
        <v>312</v>
      </c>
      <c r="L139" s="59">
        <v>20</v>
      </c>
    </row>
    <row r="140" spans="1:12" ht="15" x14ac:dyDescent="0.25">
      <c r="A140" s="23"/>
      <c r="B140" s="15"/>
      <c r="C140" s="11"/>
      <c r="D140" s="6"/>
      <c r="E140" s="50" t="s">
        <v>63</v>
      </c>
      <c r="F140" s="41">
        <v>100</v>
      </c>
      <c r="G140" s="41">
        <v>9.9700000000000006</v>
      </c>
      <c r="H140" s="41">
        <v>8.9600000000000009</v>
      </c>
      <c r="I140" s="54">
        <v>4.53</v>
      </c>
      <c r="J140" s="54">
        <v>167.75</v>
      </c>
      <c r="K140" s="42" t="s">
        <v>64</v>
      </c>
      <c r="L140" s="58">
        <v>42</v>
      </c>
    </row>
    <row r="141" spans="1:12" ht="15" x14ac:dyDescent="0.25">
      <c r="A141" s="23"/>
      <c r="B141" s="15"/>
      <c r="C141" s="11"/>
      <c r="D141" s="7" t="s">
        <v>21</v>
      </c>
      <c r="E141" s="40" t="s">
        <v>46</v>
      </c>
      <c r="F141" s="41">
        <v>200</v>
      </c>
      <c r="G141" s="41">
        <v>0.6</v>
      </c>
      <c r="H141" s="41">
        <v>0</v>
      </c>
      <c r="I141" s="41">
        <v>29</v>
      </c>
      <c r="J141" s="41">
        <v>111.2</v>
      </c>
      <c r="K141" s="42">
        <v>342</v>
      </c>
      <c r="L141" s="41">
        <v>8</v>
      </c>
    </row>
    <row r="142" spans="1:12" ht="15.75" customHeight="1" x14ac:dyDescent="0.25">
      <c r="A142" s="23"/>
      <c r="B142" s="15"/>
      <c r="C142" s="11"/>
      <c r="D142" s="7" t="s">
        <v>22</v>
      </c>
      <c r="E142" s="40" t="s">
        <v>60</v>
      </c>
      <c r="F142" s="41">
        <v>50</v>
      </c>
      <c r="G142" s="41">
        <v>1.8</v>
      </c>
      <c r="H142" s="41">
        <v>0.55000000000000004</v>
      </c>
      <c r="I142" s="41">
        <v>24.15</v>
      </c>
      <c r="J142" s="41">
        <v>75.23</v>
      </c>
      <c r="K142" s="42" t="s">
        <v>38</v>
      </c>
      <c r="L142" s="41">
        <v>3.39</v>
      </c>
    </row>
    <row r="143" spans="1:12" ht="15" x14ac:dyDescent="0.2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9">SUM(G139:G145)</f>
        <v>17.47</v>
      </c>
      <c r="H146" s="19">
        <f t="shared" si="69"/>
        <v>15.810000000000002</v>
      </c>
      <c r="I146" s="19">
        <f t="shared" si="69"/>
        <v>82.88</v>
      </c>
      <c r="J146" s="19">
        <f t="shared" si="69"/>
        <v>494.58</v>
      </c>
      <c r="K146" s="25"/>
      <c r="L146" s="19">
        <f t="shared" ref="L146" si="70">SUM(L139:L145)</f>
        <v>73.39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60"/>
    </row>
    <row r="149" spans="1:12" ht="15" x14ac:dyDescent="0.25">
      <c r="A149" s="23"/>
      <c r="B149" s="15"/>
      <c r="C149" s="11"/>
      <c r="D149" s="7" t="s">
        <v>27</v>
      </c>
      <c r="E149" s="50"/>
      <c r="F149" s="41"/>
      <c r="G149" s="41"/>
      <c r="H149" s="41"/>
      <c r="I149" s="54"/>
      <c r="J149" s="54"/>
      <c r="K149" s="42"/>
      <c r="L149" s="58"/>
    </row>
    <row r="150" spans="1:12" ht="15" x14ac:dyDescent="0.25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61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500</v>
      </c>
      <c r="G157" s="32">
        <f t="shared" ref="G157" si="73">G146+G156</f>
        <v>17.47</v>
      </c>
      <c r="H157" s="32">
        <f t="shared" ref="H157" si="74">H146+H156</f>
        <v>15.810000000000002</v>
      </c>
      <c r="I157" s="32">
        <f t="shared" ref="I157" si="75">I146+I156</f>
        <v>82.88</v>
      </c>
      <c r="J157" s="32">
        <f t="shared" ref="J157:L157" si="76">J146+J156</f>
        <v>494.58</v>
      </c>
      <c r="K157" s="48"/>
      <c r="L157" s="51">
        <f t="shared" si="76"/>
        <v>73.39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0" t="s">
        <v>39</v>
      </c>
      <c r="F158" s="41">
        <v>150</v>
      </c>
      <c r="G158" s="41">
        <v>5.4</v>
      </c>
      <c r="H158" s="41">
        <v>5</v>
      </c>
      <c r="I158" s="41">
        <v>27.8</v>
      </c>
      <c r="J158" s="41">
        <v>211.95</v>
      </c>
      <c r="K158" s="42">
        <v>309</v>
      </c>
      <c r="L158" s="59">
        <v>17</v>
      </c>
    </row>
    <row r="159" spans="1:12" ht="25.5" x14ac:dyDescent="0.25">
      <c r="A159" s="23"/>
      <c r="B159" s="15"/>
      <c r="C159" s="11"/>
      <c r="D159" s="6"/>
      <c r="E159" s="50" t="s">
        <v>57</v>
      </c>
      <c r="F159" s="41">
        <v>100</v>
      </c>
      <c r="G159" s="41">
        <v>8.19</v>
      </c>
      <c r="H159" s="41">
        <v>11.61</v>
      </c>
      <c r="I159" s="41">
        <v>2.81</v>
      </c>
      <c r="J159" s="41">
        <v>147.13999999999999</v>
      </c>
      <c r="K159" s="56">
        <v>454</v>
      </c>
      <c r="L159" s="58">
        <v>45</v>
      </c>
    </row>
    <row r="160" spans="1:12" ht="15" x14ac:dyDescent="0.25">
      <c r="A160" s="23"/>
      <c r="B160" s="15"/>
      <c r="C160" s="11"/>
      <c r="D160" s="7" t="s">
        <v>21</v>
      </c>
      <c r="E160" s="40" t="s">
        <v>48</v>
      </c>
      <c r="F160" s="41">
        <v>200</v>
      </c>
      <c r="G160" s="41">
        <v>0.16</v>
      </c>
      <c r="H160" s="41">
        <v>0.08</v>
      </c>
      <c r="I160" s="41">
        <v>22.5</v>
      </c>
      <c r="J160" s="41">
        <v>111.36</v>
      </c>
      <c r="K160" s="42">
        <v>358</v>
      </c>
      <c r="L160" s="41">
        <v>8</v>
      </c>
    </row>
    <row r="161" spans="1:12" ht="15" x14ac:dyDescent="0.25">
      <c r="A161" s="23"/>
      <c r="B161" s="15"/>
      <c r="C161" s="11"/>
      <c r="D161" s="7" t="s">
        <v>22</v>
      </c>
      <c r="E161" s="40" t="s">
        <v>60</v>
      </c>
      <c r="F161" s="41">
        <v>50</v>
      </c>
      <c r="G161" s="41">
        <v>1.8</v>
      </c>
      <c r="H161" s="41">
        <v>0.55000000000000004</v>
      </c>
      <c r="I161" s="41">
        <v>24.15</v>
      </c>
      <c r="J161" s="41">
        <v>75.23</v>
      </c>
      <c r="K161" s="42" t="s">
        <v>38</v>
      </c>
      <c r="L161" s="41">
        <v>3.39</v>
      </c>
    </row>
    <row r="162" spans="1:12" ht="15" x14ac:dyDescent="0.25">
      <c r="A162" s="23"/>
      <c r="B162" s="15"/>
      <c r="C162" s="11"/>
      <c r="D162" s="7" t="s">
        <v>23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 t="s">
        <v>49</v>
      </c>
      <c r="F163" s="41">
        <v>60</v>
      </c>
      <c r="G163" s="41">
        <v>0.78</v>
      </c>
      <c r="H163" s="41">
        <v>2.48</v>
      </c>
      <c r="I163" s="41">
        <v>4.4000000000000004</v>
      </c>
      <c r="J163" s="41">
        <v>42</v>
      </c>
      <c r="K163" s="42">
        <v>56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7">SUM(G158:G164)</f>
        <v>16.330000000000002</v>
      </c>
      <c r="H165" s="19">
        <f t="shared" si="77"/>
        <v>19.72</v>
      </c>
      <c r="I165" s="19">
        <f t="shared" si="77"/>
        <v>81.66</v>
      </c>
      <c r="J165" s="19">
        <f t="shared" si="77"/>
        <v>587.67999999999995</v>
      </c>
      <c r="K165" s="25"/>
      <c r="L165" s="19">
        <f t="shared" ref="L165" si="78">SUM(L158:L164)</f>
        <v>73.39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60"/>
    </row>
    <row r="167" spans="1:12" ht="15" x14ac:dyDescent="0.25">
      <c r="A167" s="23"/>
      <c r="B167" s="15"/>
      <c r="C167" s="11"/>
      <c r="D167" s="7" t="s">
        <v>26</v>
      </c>
      <c r="E167" s="50"/>
      <c r="F167" s="41"/>
      <c r="G167" s="41"/>
      <c r="H167" s="41"/>
      <c r="I167" s="41"/>
      <c r="J167" s="41"/>
      <c r="K167" s="56"/>
      <c r="L167" s="58"/>
    </row>
    <row r="168" spans="1:12" ht="15" x14ac:dyDescent="0.25">
      <c r="A168" s="23"/>
      <c r="B168" s="15"/>
      <c r="C168" s="11"/>
      <c r="D168" s="7" t="s">
        <v>27</v>
      </c>
      <c r="E168" s="50"/>
      <c r="F168" s="41"/>
      <c r="G168" s="41"/>
      <c r="H168" s="41"/>
      <c r="I168" s="41"/>
      <c r="J168" s="41"/>
      <c r="K168" s="56"/>
      <c r="L168" s="41"/>
    </row>
    <row r="169" spans="1:12" ht="15" x14ac:dyDescent="0.25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61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560</v>
      </c>
      <c r="G176" s="32">
        <f t="shared" ref="G176" si="81">G165+G175</f>
        <v>16.330000000000002</v>
      </c>
      <c r="H176" s="32">
        <f t="shared" ref="H176" si="82">H165+H175</f>
        <v>19.72</v>
      </c>
      <c r="I176" s="32">
        <f t="shared" ref="I176" si="83">I165+I175</f>
        <v>81.66</v>
      </c>
      <c r="J176" s="32">
        <f t="shared" ref="J176:L176" si="84">J165+J175</f>
        <v>587.67999999999995</v>
      </c>
      <c r="K176" s="48"/>
      <c r="L176" s="51">
        <f t="shared" si="84"/>
        <v>73.39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0" t="s">
        <v>53</v>
      </c>
      <c r="F177" s="41">
        <v>250</v>
      </c>
      <c r="G177" s="54">
        <v>16.78</v>
      </c>
      <c r="H177" s="54">
        <v>17.920000000000002</v>
      </c>
      <c r="I177" s="54">
        <v>30.28</v>
      </c>
      <c r="J177" s="54">
        <v>365.58</v>
      </c>
      <c r="K177" s="42">
        <v>259</v>
      </c>
      <c r="L177" s="39">
        <v>58</v>
      </c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21</v>
      </c>
      <c r="E179" s="40" t="s">
        <v>46</v>
      </c>
      <c r="F179" s="41">
        <v>200</v>
      </c>
      <c r="G179" s="41">
        <v>0.6</v>
      </c>
      <c r="H179" s="41">
        <v>0</v>
      </c>
      <c r="I179" s="41">
        <v>29</v>
      </c>
      <c r="J179" s="41">
        <v>111.2</v>
      </c>
      <c r="K179" s="42">
        <v>342</v>
      </c>
      <c r="L179" s="41">
        <v>12</v>
      </c>
    </row>
    <row r="180" spans="1:12" ht="15" x14ac:dyDescent="0.25">
      <c r="A180" s="23"/>
      <c r="B180" s="15"/>
      <c r="C180" s="11"/>
      <c r="D180" s="7" t="s">
        <v>22</v>
      </c>
      <c r="E180" s="40" t="s">
        <v>60</v>
      </c>
      <c r="F180" s="41">
        <v>50</v>
      </c>
      <c r="G180" s="41">
        <v>1.8</v>
      </c>
      <c r="H180" s="41">
        <v>0.55000000000000004</v>
      </c>
      <c r="I180" s="41">
        <v>24.15</v>
      </c>
      <c r="J180" s="41">
        <v>75.23</v>
      </c>
      <c r="K180" s="42" t="s">
        <v>38</v>
      </c>
      <c r="L180" s="41">
        <v>3.39</v>
      </c>
    </row>
    <row r="181" spans="1:12" ht="15" x14ac:dyDescent="0.2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5">SUM(G177:G183)</f>
        <v>19.180000000000003</v>
      </c>
      <c r="H184" s="19">
        <f t="shared" si="85"/>
        <v>18.470000000000002</v>
      </c>
      <c r="I184" s="19">
        <f t="shared" si="85"/>
        <v>83.43</v>
      </c>
      <c r="J184" s="19">
        <f t="shared" si="85"/>
        <v>552.01</v>
      </c>
      <c r="K184" s="25"/>
      <c r="L184" s="19">
        <f t="shared" ref="L184" si="86">SUM(L177:L183)</f>
        <v>73.39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27</v>
      </c>
      <c r="E187" s="40"/>
      <c r="F187" s="41"/>
      <c r="G187" s="54"/>
      <c r="H187" s="54"/>
      <c r="I187" s="54"/>
      <c r="J187" s="54"/>
      <c r="K187" s="42"/>
      <c r="L187" s="41"/>
    </row>
    <row r="188" spans="1:12" ht="15" x14ac:dyDescent="0.25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57">
        <f t="shared" ref="G194:J194" si="87">SUM(G185:G193)</f>
        <v>0</v>
      </c>
      <c r="H194" s="57">
        <f t="shared" si="87"/>
        <v>0</v>
      </c>
      <c r="I194" s="57">
        <f t="shared" si="87"/>
        <v>0</v>
      </c>
      <c r="J194" s="19">
        <f t="shared" si="87"/>
        <v>0</v>
      </c>
      <c r="K194" s="25"/>
      <c r="L194" s="61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500</v>
      </c>
      <c r="G195" s="32">
        <f t="shared" ref="G195" si="89">G184+G194</f>
        <v>19.180000000000003</v>
      </c>
      <c r="H195" s="32">
        <f t="shared" ref="H195" si="90">H184+H194</f>
        <v>18.470000000000002</v>
      </c>
      <c r="I195" s="32">
        <f t="shared" ref="I195" si="91">I184+I194</f>
        <v>83.43</v>
      </c>
      <c r="J195" s="32">
        <f t="shared" ref="J195:L195" si="92">J184+J194</f>
        <v>552.01</v>
      </c>
      <c r="K195" s="48"/>
      <c r="L195" s="51">
        <f t="shared" si="92"/>
        <v>73.39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17.925000000000004</v>
      </c>
      <c r="H196" s="34">
        <f t="shared" si="93"/>
        <v>17.948999999999998</v>
      </c>
      <c r="I196" s="34">
        <f t="shared" si="93"/>
        <v>82.171000000000006</v>
      </c>
      <c r="J196" s="34">
        <f t="shared" si="93"/>
        <v>541.072</v>
      </c>
      <c r="K196" s="64"/>
      <c r="L196" s="63">
        <f t="shared" ref="L196" si="94">(L24+L43+L62+L81+L100+L119+L138+L157+L176+L195)/(IF(L24=0,0,1)+IF(L43=0,0,1)+IF(L62=0,0,1)+IF(L81=0,0,1)+IF(L100=0,0,1)+IF(L119=0,0,1)+IF(L138=0,0,1)+IF(L157=0,0,1)+IF(L176=0,0,1)+IF(L195=0,0,1))</f>
        <v>73.39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KAB222</cp:lastModifiedBy>
  <cp:lastPrinted>2024-12-27T07:18:25Z</cp:lastPrinted>
  <dcterms:created xsi:type="dcterms:W3CDTF">2022-05-16T14:23:56Z</dcterms:created>
  <dcterms:modified xsi:type="dcterms:W3CDTF">2025-01-14T04:39:19Z</dcterms:modified>
</cp:coreProperties>
</file>